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附件1" sheetId="33" r:id="rId1"/>
  </sheets>
  <definedNames>
    <definedName name="_xlnm.Print_Titles" localSheetId="0">附件1!$2:$4</definedName>
  </definedNames>
  <calcPr calcId="144525" concurrentCalc="0"/>
</workbook>
</file>

<file path=xl/sharedStrings.xml><?xml version="1.0" encoding="utf-8"?>
<sst xmlns="http://schemas.openxmlformats.org/spreadsheetml/2006/main" count="169" uniqueCount="110">
  <si>
    <t>附件1</t>
  </si>
  <si>
    <t>第二批38家农副产品平价商店2020 -2021年度考核名单及综合成绩表</t>
  </si>
  <si>
    <t>序号</t>
  </si>
  <si>
    <t>所在城区</t>
  </si>
  <si>
    <t>企业名称</t>
  </si>
  <si>
    <t>分店名称</t>
  </si>
  <si>
    <t>地址</t>
  </si>
  <si>
    <t>得        分</t>
  </si>
  <si>
    <t>不定期考核平均分(去年4月至今年3月）</t>
  </si>
  <si>
    <t xml:space="preserve">不定期考核折算（占总分20%） </t>
  </si>
  <si>
    <t>第一次定期考核(去年4月至9月）</t>
  </si>
  <si>
    <t>第二次定期考核(去年10月至今年3月）</t>
  </si>
  <si>
    <t>定期考核平均分</t>
  </si>
  <si>
    <t>定期考核折算（占总分40%）</t>
  </si>
  <si>
    <t>网络考核平均分(去年4月至今年3月）</t>
  </si>
  <si>
    <t>网络考核折算（占总分40%）</t>
  </si>
  <si>
    <t>总分（不定期考核折算+定期考核折算+网络考核折算）</t>
  </si>
  <si>
    <t>青云谱区</t>
  </si>
  <si>
    <t>南昌市青云谱区长城批发部</t>
  </si>
  <si>
    <t>熊坊店</t>
  </si>
  <si>
    <t>南昌市南莲路32号</t>
  </si>
  <si>
    <t>湾里管理局</t>
  </si>
  <si>
    <t>旺中旺百货有限公司</t>
  </si>
  <si>
    <t>湾上明珠店</t>
  </si>
  <si>
    <t>南昌市湾里大道68号湾上明珠11栋120-128号</t>
  </si>
  <si>
    <t>经开区</t>
  </si>
  <si>
    <t>南齿店</t>
  </si>
  <si>
    <t>南昌市南昌齿轮有限公司D区3栋</t>
  </si>
  <si>
    <t>西湖区</t>
  </si>
  <si>
    <t>永叔店</t>
  </si>
  <si>
    <t>南昌市永叔路18号</t>
  </si>
  <si>
    <t>东湖区</t>
  </si>
  <si>
    <t>师大店</t>
  </si>
  <si>
    <t>南昌市北京西路525号</t>
  </si>
  <si>
    <t>新溪店</t>
  </si>
  <si>
    <r>
      <t>南昌市井冈山大道</t>
    </r>
    <r>
      <rPr>
        <sz val="9"/>
        <color indexed="8"/>
        <rFont val="仿宋_GB2312"/>
        <family val="3"/>
        <charset val="134"/>
      </rPr>
      <t>181</t>
    </r>
    <r>
      <rPr>
        <sz val="9"/>
        <color rgb="FF000000"/>
        <rFont val="仿宋_GB2312"/>
        <family val="3"/>
        <charset val="134"/>
      </rPr>
      <t>号白云商场店（第一层）</t>
    </r>
  </si>
  <si>
    <t>立升店</t>
  </si>
  <si>
    <t>南昌市云飞路666号立升商业一条街一号楼1楼109室</t>
  </si>
  <si>
    <t>朝阳店</t>
  </si>
  <si>
    <t>南昌市云锦路599号联发君悦朝阳6#-7#商业裙楼一楼1号</t>
  </si>
  <si>
    <t>新建区大顺发超市</t>
  </si>
  <si>
    <t>8号店</t>
  </si>
  <si>
    <t>南昌市磨盘山8号</t>
  </si>
  <si>
    <t>高新区</t>
  </si>
  <si>
    <t>海传店</t>
  </si>
  <si>
    <t>南昌市艾溪湖北路188号万科海上传奇小区C01地块地下一层</t>
  </si>
  <si>
    <t>幸福路店</t>
  </si>
  <si>
    <t>南昌市幸福路248号</t>
  </si>
  <si>
    <t>鸿峰店</t>
  </si>
  <si>
    <t>南昌市紫阳大道2888号巅峰财富广场一楼</t>
  </si>
  <si>
    <t>二七北店</t>
  </si>
  <si>
    <t>南昌市二七北路郊塘山镇左村29号</t>
  </si>
  <si>
    <t>红谷滩区</t>
  </si>
  <si>
    <t>南昌市天虹商场有限公司</t>
  </si>
  <si>
    <t>红谷丽景店</t>
  </si>
  <si>
    <t>南昌市红谷滩丽景路388号</t>
  </si>
  <si>
    <t>青山湖区</t>
  </si>
  <si>
    <t>江大路店</t>
  </si>
  <si>
    <t>南昌市南京东路214号</t>
  </si>
  <si>
    <t>电力店</t>
  </si>
  <si>
    <r>
      <t>南昌市青山湖小区</t>
    </r>
    <r>
      <rPr>
        <sz val="9"/>
        <color indexed="8"/>
        <rFont val="仿宋_GB2312"/>
        <family val="3"/>
        <charset val="134"/>
      </rPr>
      <t>3</t>
    </r>
    <r>
      <rPr>
        <sz val="9"/>
        <color rgb="FF000000"/>
        <rFont val="仿宋_GB2312"/>
        <family val="3"/>
        <charset val="134"/>
      </rPr>
      <t>号楼</t>
    </r>
    <r>
      <rPr>
        <sz val="9"/>
        <color indexed="8"/>
        <rFont val="仿宋_GB2312"/>
        <family val="3"/>
        <charset val="134"/>
      </rPr>
      <t>1</t>
    </r>
    <r>
      <rPr>
        <sz val="9"/>
        <color rgb="FF000000"/>
        <rFont val="仿宋_GB2312"/>
        <family val="3"/>
        <charset val="134"/>
      </rPr>
      <t>层</t>
    </r>
  </si>
  <si>
    <t>东方红店</t>
  </si>
  <si>
    <t>南昌市翠岩路81号</t>
  </si>
  <si>
    <t>江西万事达实业有限公司</t>
  </si>
  <si>
    <t>阳明路店(原青山店）</t>
  </si>
  <si>
    <t>南昌市阳明路店93号</t>
  </si>
  <si>
    <t>新建区</t>
  </si>
  <si>
    <t>海棠湾店</t>
  </si>
  <si>
    <t>南昌市黄家湖西路598号</t>
  </si>
  <si>
    <t>正荣店</t>
  </si>
  <si>
    <r>
      <t>南昌市长</t>
    </r>
    <r>
      <rPr>
        <sz val="9"/>
        <color indexed="8"/>
        <rFont val="宋体"/>
        <charset val="134"/>
      </rPr>
      <t>堎</t>
    </r>
    <r>
      <rPr>
        <sz val="9"/>
        <color theme="1"/>
        <rFont val="仿宋_GB2312"/>
        <family val="3"/>
        <charset val="134"/>
      </rPr>
      <t>镇长</t>
    </r>
    <r>
      <rPr>
        <sz val="9"/>
        <color indexed="8"/>
        <rFont val="宋体"/>
        <charset val="134"/>
      </rPr>
      <t>堎</t>
    </r>
    <r>
      <rPr>
        <sz val="9"/>
        <color theme="1"/>
        <rFont val="仿宋_GB2312"/>
        <family val="3"/>
        <charset val="134"/>
      </rPr>
      <t>大道916号正荣润城1栋115号</t>
    </r>
  </si>
  <si>
    <t>下罗店</t>
  </si>
  <si>
    <t>南昌市庐山南大道1#栋103室</t>
  </si>
  <si>
    <t>瑶湖店</t>
  </si>
  <si>
    <t>南昌市艾溪村集贸市场1楼</t>
  </si>
  <si>
    <t>精品壹号店</t>
  </si>
  <si>
    <r>
      <t>南昌市长</t>
    </r>
    <r>
      <rPr>
        <sz val="9"/>
        <color indexed="8"/>
        <rFont val="宋体"/>
        <charset val="134"/>
      </rPr>
      <t>堎</t>
    </r>
    <r>
      <rPr>
        <sz val="9"/>
        <color theme="1"/>
        <rFont val="仿宋_GB2312"/>
        <family val="3"/>
        <charset val="134"/>
      </rPr>
      <t>镇解放路701-703号</t>
    </r>
  </si>
  <si>
    <t>麦山店</t>
  </si>
  <si>
    <t>南昌市望城镇麦山路公租房105号</t>
  </si>
  <si>
    <t>融创店</t>
  </si>
  <si>
    <r>
      <t>南昌市长</t>
    </r>
    <r>
      <rPr>
        <sz val="9"/>
        <color indexed="8"/>
        <rFont val="宋体"/>
        <charset val="134"/>
      </rPr>
      <t>堎</t>
    </r>
    <r>
      <rPr>
        <sz val="9"/>
        <color theme="1"/>
        <rFont val="仿宋_GB2312"/>
        <family val="3"/>
        <charset val="134"/>
      </rPr>
      <t>镇长</t>
    </r>
    <r>
      <rPr>
        <sz val="9"/>
        <color indexed="8"/>
        <rFont val="宋体"/>
        <charset val="134"/>
      </rPr>
      <t>堎</t>
    </r>
    <r>
      <rPr>
        <sz val="9"/>
        <color theme="1"/>
        <rFont val="仿宋_GB2312"/>
        <family val="3"/>
        <charset val="134"/>
      </rPr>
      <t>大道融创红谷世纪城114-115号商铺一楼</t>
    </r>
  </si>
  <si>
    <t>江西华润万家商业有限公司（原江西洪客隆百货投资有限公司）</t>
  </si>
  <si>
    <t>解放西路店</t>
  </si>
  <si>
    <t>南昌市解放西路361号</t>
  </si>
  <si>
    <t>红角洲店</t>
  </si>
  <si>
    <t>南昌市丰和南大道2988号</t>
  </si>
  <si>
    <t>铁路店</t>
  </si>
  <si>
    <t>南昌市天佑路66号</t>
  </si>
  <si>
    <t>八一店</t>
  </si>
  <si>
    <t>南昌市八一大道358号</t>
  </si>
  <si>
    <t>象山路店</t>
  </si>
  <si>
    <t>南昌市象山南路295号</t>
  </si>
  <si>
    <t>京东店</t>
  </si>
  <si>
    <t>南昌市北京东路与京东大道交叉口东北角达观国际广场</t>
  </si>
  <si>
    <t>叠山店</t>
  </si>
  <si>
    <t>南昌市叠山路498号</t>
  </si>
  <si>
    <t>江西鲜润家商业管理有限公司</t>
  </si>
  <si>
    <t>中大店</t>
  </si>
  <si>
    <t>南昌市中大南路28号</t>
  </si>
  <si>
    <t>江西喜洋洋实业有限公司</t>
  </si>
  <si>
    <t>井冈山店</t>
  </si>
  <si>
    <t>南昌市井冈山大道710号</t>
  </si>
  <si>
    <t>第一街区店</t>
  </si>
  <si>
    <t>南昌市红谷中大道北段西侧</t>
  </si>
  <si>
    <t>红谷滩店</t>
  </si>
  <si>
    <t>南昌市会展路999号万达广场A区1#商业楼地下一层</t>
  </si>
  <si>
    <t>天宫御邸店（原名门世家店）</t>
  </si>
  <si>
    <t>南昌市金山新街天宫御邸120#-121#商铺</t>
  </si>
  <si>
    <t>中山路店</t>
  </si>
  <si>
    <t>南昌市中山路150号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</si>
</sst>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color theme="1"/>
      <name val="仿宋_GB2312"/>
      <charset val="134"/>
    </font>
    <font>
      <sz val="9"/>
      <color rgb="FF000000"/>
      <name val="仿宋_GB2312"/>
      <family val="3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indexed="8"/>
      <name val="仿宋_GB2312"/>
      <family val="3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H4" sqref="H4"/>
    </sheetView>
  </sheetViews>
  <sheetFormatPr defaultColWidth="9" defaultRowHeight="20.1" customHeight="1"/>
  <cols>
    <col min="1" max="1" width="3.44444444444444" customWidth="1"/>
    <col min="2" max="2" width="4.44444444444444" style="1" customWidth="1"/>
    <col min="3" max="3" width="10.7777777777778" style="2" customWidth="1"/>
    <col min="4" max="4" width="6.22222222222222" style="1" customWidth="1"/>
    <col min="5" max="5" width="11.5555555555556" customWidth="1"/>
    <col min="6" max="6" width="6.11111111111111" style="3" customWidth="1"/>
    <col min="7" max="13" width="6.11111111111111" style="4" customWidth="1"/>
    <col min="14" max="14" width="6.88888888888889" style="4" customWidth="1"/>
  </cols>
  <sheetData>
    <row r="1" customHeight="1" spans="1:14">
      <c r="A1" s="5" t="s">
        <v>0</v>
      </c>
      <c r="B1" s="5"/>
      <c r="C1" s="6"/>
      <c r="D1" s="5"/>
      <c r="E1" s="7"/>
      <c r="F1" s="8"/>
      <c r="G1" s="9"/>
      <c r="H1" s="9"/>
      <c r="I1" s="9"/>
      <c r="J1" s="9"/>
      <c r="K1" s="9"/>
      <c r="L1" s="9"/>
      <c r="M1" s="9"/>
      <c r="N1" s="9"/>
    </row>
    <row r="2" ht="30" customHeight="1" spans="1:14">
      <c r="A2" s="10" t="s">
        <v>1</v>
      </c>
      <c r="B2" s="11"/>
      <c r="C2" s="10"/>
      <c r="D2" s="10"/>
      <c r="E2" s="10"/>
      <c r="F2" s="12"/>
      <c r="G2" s="12"/>
      <c r="H2" s="12"/>
      <c r="I2" s="12"/>
      <c r="J2" s="12"/>
      <c r="K2" s="10"/>
      <c r="L2" s="12"/>
      <c r="M2" s="10"/>
      <c r="N2" s="12"/>
    </row>
    <row r="3" ht="17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4"/>
      <c r="J3" s="14"/>
      <c r="K3" s="14"/>
      <c r="L3" s="14"/>
      <c r="M3" s="14"/>
      <c r="N3" s="14"/>
    </row>
    <row r="4" ht="112" customHeight="1" spans="1:14">
      <c r="A4" s="13"/>
      <c r="B4" s="13"/>
      <c r="C4" s="13"/>
      <c r="D4" s="13"/>
      <c r="E4" s="13"/>
      <c r="F4" s="14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ht="47" customHeight="1" spans="1:14">
      <c r="A5" s="16">
        <v>1</v>
      </c>
      <c r="B5" s="17" t="s">
        <v>17</v>
      </c>
      <c r="C5" s="17" t="s">
        <v>18</v>
      </c>
      <c r="D5" s="17" t="s">
        <v>19</v>
      </c>
      <c r="E5" s="18" t="s">
        <v>20</v>
      </c>
      <c r="F5" s="19">
        <v>98.1</v>
      </c>
      <c r="G5" s="19">
        <f t="shared" ref="G5:G42" si="0">F5*0.2</f>
        <v>19.62</v>
      </c>
      <c r="H5" s="19">
        <v>98.4</v>
      </c>
      <c r="I5" s="19">
        <v>99.5</v>
      </c>
      <c r="J5" s="19">
        <f t="shared" ref="J5:J42" si="1">(H5+I5)/2</f>
        <v>98.95</v>
      </c>
      <c r="K5" s="19">
        <f t="shared" ref="K5:K42" si="2">J5*0.4</f>
        <v>39.58</v>
      </c>
      <c r="L5" s="19">
        <v>90.35</v>
      </c>
      <c r="M5" s="19">
        <f t="shared" ref="M5:M42" si="3">L5*0.4</f>
        <v>36.14</v>
      </c>
      <c r="N5" s="19">
        <f t="shared" ref="N5:N42" si="4">G5+K5+M5</f>
        <v>95.34</v>
      </c>
    </row>
    <row r="6" ht="58" customHeight="1" spans="1:14">
      <c r="A6" s="16">
        <v>2</v>
      </c>
      <c r="B6" s="17" t="s">
        <v>21</v>
      </c>
      <c r="C6" s="17" t="s">
        <v>22</v>
      </c>
      <c r="D6" s="17" t="s">
        <v>23</v>
      </c>
      <c r="E6" s="18" t="s">
        <v>24</v>
      </c>
      <c r="F6" s="19">
        <v>99</v>
      </c>
      <c r="G6" s="19">
        <f t="shared" si="0"/>
        <v>19.8</v>
      </c>
      <c r="H6" s="19">
        <v>98.1</v>
      </c>
      <c r="I6" s="19">
        <v>98.83</v>
      </c>
      <c r="J6" s="19">
        <f t="shared" si="1"/>
        <v>98.465</v>
      </c>
      <c r="K6" s="19">
        <f t="shared" si="2"/>
        <v>39.386</v>
      </c>
      <c r="L6" s="19">
        <v>88.98</v>
      </c>
      <c r="M6" s="19">
        <f t="shared" si="3"/>
        <v>35.592</v>
      </c>
      <c r="N6" s="19">
        <f t="shared" si="4"/>
        <v>94.778</v>
      </c>
    </row>
    <row r="7" ht="45" customHeight="1" spans="1:14">
      <c r="A7" s="16">
        <v>3</v>
      </c>
      <c r="B7" s="17" t="s">
        <v>25</v>
      </c>
      <c r="C7" s="17" t="s">
        <v>22</v>
      </c>
      <c r="D7" s="17" t="s">
        <v>26</v>
      </c>
      <c r="E7" s="18" t="s">
        <v>27</v>
      </c>
      <c r="F7" s="19">
        <v>97.67</v>
      </c>
      <c r="G7" s="19">
        <f t="shared" si="0"/>
        <v>19.534</v>
      </c>
      <c r="H7" s="19">
        <v>97.6</v>
      </c>
      <c r="I7" s="19">
        <v>99.2</v>
      </c>
      <c r="J7" s="19">
        <f t="shared" si="1"/>
        <v>98.4</v>
      </c>
      <c r="K7" s="19">
        <f t="shared" si="2"/>
        <v>39.36</v>
      </c>
      <c r="L7" s="19">
        <v>89.13</v>
      </c>
      <c r="M7" s="19">
        <f t="shared" si="3"/>
        <v>35.652</v>
      </c>
      <c r="N7" s="19">
        <f t="shared" si="4"/>
        <v>94.546</v>
      </c>
    </row>
    <row r="8" ht="40" customHeight="1" spans="1:14">
      <c r="A8" s="16">
        <v>4</v>
      </c>
      <c r="B8" s="17" t="s">
        <v>28</v>
      </c>
      <c r="C8" s="17" t="s">
        <v>22</v>
      </c>
      <c r="D8" s="17" t="s">
        <v>29</v>
      </c>
      <c r="E8" s="18" t="s">
        <v>30</v>
      </c>
      <c r="F8" s="19">
        <v>97.48</v>
      </c>
      <c r="G8" s="19">
        <f t="shared" si="0"/>
        <v>19.496</v>
      </c>
      <c r="H8" s="19">
        <v>99.4</v>
      </c>
      <c r="I8" s="19">
        <v>99.13</v>
      </c>
      <c r="J8" s="19">
        <f t="shared" si="1"/>
        <v>99.265</v>
      </c>
      <c r="K8" s="19">
        <f t="shared" si="2"/>
        <v>39.706</v>
      </c>
      <c r="L8" s="19">
        <v>88.27</v>
      </c>
      <c r="M8" s="19">
        <f t="shared" si="3"/>
        <v>35.308</v>
      </c>
      <c r="N8" s="19">
        <f t="shared" si="4"/>
        <v>94.51</v>
      </c>
    </row>
    <row r="9" ht="54" customHeight="1" spans="1:14">
      <c r="A9" s="16">
        <v>5</v>
      </c>
      <c r="B9" s="17" t="s">
        <v>31</v>
      </c>
      <c r="C9" s="17" t="s">
        <v>22</v>
      </c>
      <c r="D9" s="17" t="s">
        <v>32</v>
      </c>
      <c r="E9" s="18" t="s">
        <v>33</v>
      </c>
      <c r="F9" s="19">
        <v>97.46</v>
      </c>
      <c r="G9" s="19">
        <f t="shared" si="0"/>
        <v>19.492</v>
      </c>
      <c r="H9" s="19">
        <v>97.5</v>
      </c>
      <c r="I9" s="19">
        <v>98.93</v>
      </c>
      <c r="J9" s="19">
        <f t="shared" si="1"/>
        <v>98.215</v>
      </c>
      <c r="K9" s="19">
        <f t="shared" si="2"/>
        <v>39.286</v>
      </c>
      <c r="L9" s="19">
        <v>88.88</v>
      </c>
      <c r="M9" s="19">
        <f t="shared" si="3"/>
        <v>35.552</v>
      </c>
      <c r="N9" s="19">
        <f t="shared" si="4"/>
        <v>94.33</v>
      </c>
    </row>
    <row r="10" ht="54" customHeight="1" spans="1:14">
      <c r="A10" s="16">
        <v>6</v>
      </c>
      <c r="B10" s="17" t="s">
        <v>17</v>
      </c>
      <c r="C10" s="17" t="s">
        <v>22</v>
      </c>
      <c r="D10" s="17" t="s">
        <v>34</v>
      </c>
      <c r="E10" s="20" t="s">
        <v>35</v>
      </c>
      <c r="F10" s="19">
        <v>96.08</v>
      </c>
      <c r="G10" s="19">
        <f t="shared" si="0"/>
        <v>19.216</v>
      </c>
      <c r="H10" s="19">
        <v>98.1</v>
      </c>
      <c r="I10" s="19">
        <v>98.9</v>
      </c>
      <c r="J10" s="19">
        <f t="shared" si="1"/>
        <v>98.5</v>
      </c>
      <c r="K10" s="19">
        <f t="shared" si="2"/>
        <v>39.4</v>
      </c>
      <c r="L10" s="19">
        <v>88.72</v>
      </c>
      <c r="M10" s="19">
        <f t="shared" si="3"/>
        <v>35.488</v>
      </c>
      <c r="N10" s="19">
        <f t="shared" si="4"/>
        <v>94.104</v>
      </c>
    </row>
    <row r="11" ht="55" customHeight="1" spans="1:14">
      <c r="A11" s="16">
        <v>7</v>
      </c>
      <c r="B11" s="17" t="s">
        <v>28</v>
      </c>
      <c r="C11" s="17" t="s">
        <v>22</v>
      </c>
      <c r="D11" s="17" t="s">
        <v>36</v>
      </c>
      <c r="E11" s="18" t="s">
        <v>37</v>
      </c>
      <c r="F11" s="19">
        <v>97.53</v>
      </c>
      <c r="G11" s="19">
        <f t="shared" si="0"/>
        <v>19.506</v>
      </c>
      <c r="H11" s="19">
        <v>96.63</v>
      </c>
      <c r="I11" s="19">
        <v>97.77</v>
      </c>
      <c r="J11" s="19">
        <f t="shared" si="1"/>
        <v>97.2</v>
      </c>
      <c r="K11" s="19">
        <f t="shared" si="2"/>
        <v>38.88</v>
      </c>
      <c r="L11" s="19">
        <v>88.2</v>
      </c>
      <c r="M11" s="19">
        <f t="shared" si="3"/>
        <v>35.28</v>
      </c>
      <c r="N11" s="19">
        <f t="shared" si="4"/>
        <v>93.666</v>
      </c>
    </row>
    <row r="12" ht="65" customHeight="1" spans="1:14">
      <c r="A12" s="16">
        <v>8</v>
      </c>
      <c r="B12" s="17" t="s">
        <v>28</v>
      </c>
      <c r="C12" s="17" t="s">
        <v>22</v>
      </c>
      <c r="D12" s="17" t="s">
        <v>38</v>
      </c>
      <c r="E12" s="18" t="s">
        <v>39</v>
      </c>
      <c r="F12" s="19">
        <v>98.1</v>
      </c>
      <c r="G12" s="19">
        <f t="shared" si="0"/>
        <v>19.62</v>
      </c>
      <c r="H12" s="19">
        <v>93.7</v>
      </c>
      <c r="I12" s="19">
        <v>98.2</v>
      </c>
      <c r="J12" s="19">
        <f t="shared" si="1"/>
        <v>95.95</v>
      </c>
      <c r="K12" s="19">
        <f t="shared" si="2"/>
        <v>38.38</v>
      </c>
      <c r="L12" s="19">
        <v>89.13</v>
      </c>
      <c r="M12" s="19">
        <f t="shared" si="3"/>
        <v>35.652</v>
      </c>
      <c r="N12" s="19">
        <f t="shared" si="4"/>
        <v>93.652</v>
      </c>
    </row>
    <row r="13" ht="48" customHeight="1" spans="1:14">
      <c r="A13" s="16">
        <v>9</v>
      </c>
      <c r="B13" s="17" t="s">
        <v>21</v>
      </c>
      <c r="C13" s="21" t="s">
        <v>40</v>
      </c>
      <c r="D13" s="17" t="s">
        <v>41</v>
      </c>
      <c r="E13" s="18" t="s">
        <v>42</v>
      </c>
      <c r="F13" s="19">
        <v>98.67</v>
      </c>
      <c r="G13" s="19">
        <f t="shared" si="0"/>
        <v>19.734</v>
      </c>
      <c r="H13" s="19">
        <v>97.9</v>
      </c>
      <c r="I13" s="19">
        <v>98.97</v>
      </c>
      <c r="J13" s="19">
        <f t="shared" si="1"/>
        <v>98.435</v>
      </c>
      <c r="K13" s="19">
        <f t="shared" si="2"/>
        <v>39.374</v>
      </c>
      <c r="L13" s="19">
        <v>86.27</v>
      </c>
      <c r="M13" s="19">
        <f t="shared" si="3"/>
        <v>34.508</v>
      </c>
      <c r="N13" s="19">
        <f t="shared" si="4"/>
        <v>93.616</v>
      </c>
    </row>
    <row r="14" ht="66" customHeight="1" spans="1:14">
      <c r="A14" s="16">
        <v>10</v>
      </c>
      <c r="B14" s="21" t="s">
        <v>43</v>
      </c>
      <c r="C14" s="17" t="s">
        <v>22</v>
      </c>
      <c r="D14" s="17" t="s">
        <v>44</v>
      </c>
      <c r="E14" s="18" t="s">
        <v>45</v>
      </c>
      <c r="F14" s="19">
        <v>96</v>
      </c>
      <c r="G14" s="19">
        <f t="shared" si="0"/>
        <v>19.2</v>
      </c>
      <c r="H14" s="19">
        <v>97.5</v>
      </c>
      <c r="I14" s="19">
        <v>97.67</v>
      </c>
      <c r="J14" s="19">
        <f t="shared" si="1"/>
        <v>97.585</v>
      </c>
      <c r="K14" s="19">
        <f t="shared" si="2"/>
        <v>39.034</v>
      </c>
      <c r="L14" s="19">
        <v>87.54</v>
      </c>
      <c r="M14" s="19">
        <f t="shared" si="3"/>
        <v>35.016</v>
      </c>
      <c r="N14" s="19">
        <f t="shared" si="4"/>
        <v>93.25</v>
      </c>
    </row>
    <row r="15" ht="48" customHeight="1" spans="1:14">
      <c r="A15" s="16">
        <v>11</v>
      </c>
      <c r="B15" s="17" t="s">
        <v>21</v>
      </c>
      <c r="C15" s="21" t="s">
        <v>40</v>
      </c>
      <c r="D15" s="17" t="s">
        <v>46</v>
      </c>
      <c r="E15" s="18" t="s">
        <v>47</v>
      </c>
      <c r="F15" s="19">
        <v>98.67</v>
      </c>
      <c r="G15" s="19">
        <f t="shared" si="0"/>
        <v>19.734</v>
      </c>
      <c r="H15" s="19">
        <v>98.1</v>
      </c>
      <c r="I15" s="19">
        <v>97.67</v>
      </c>
      <c r="J15" s="19">
        <f t="shared" si="1"/>
        <v>97.885</v>
      </c>
      <c r="K15" s="19">
        <f t="shared" si="2"/>
        <v>39.154</v>
      </c>
      <c r="L15" s="19">
        <v>83.09</v>
      </c>
      <c r="M15" s="19">
        <f t="shared" si="3"/>
        <v>33.236</v>
      </c>
      <c r="N15" s="19">
        <f t="shared" si="4"/>
        <v>92.124</v>
      </c>
    </row>
    <row r="16" ht="50" customHeight="1" spans="1:14">
      <c r="A16" s="16">
        <v>12</v>
      </c>
      <c r="B16" s="21" t="s">
        <v>43</v>
      </c>
      <c r="C16" s="17" t="s">
        <v>22</v>
      </c>
      <c r="D16" s="17" t="s">
        <v>48</v>
      </c>
      <c r="E16" s="18" t="s">
        <v>49</v>
      </c>
      <c r="F16" s="19">
        <v>95.75</v>
      </c>
      <c r="G16" s="19">
        <f t="shared" si="0"/>
        <v>19.15</v>
      </c>
      <c r="H16" s="19">
        <v>97.2</v>
      </c>
      <c r="I16" s="19">
        <v>93.83</v>
      </c>
      <c r="J16" s="19">
        <f t="shared" si="1"/>
        <v>95.515</v>
      </c>
      <c r="K16" s="19">
        <f t="shared" si="2"/>
        <v>38.206</v>
      </c>
      <c r="L16" s="19">
        <v>86.59</v>
      </c>
      <c r="M16" s="19">
        <f t="shared" si="3"/>
        <v>34.636</v>
      </c>
      <c r="N16" s="19">
        <f t="shared" si="4"/>
        <v>91.992</v>
      </c>
    </row>
    <row r="17" ht="46" customHeight="1" spans="1:14">
      <c r="A17" s="16">
        <v>13</v>
      </c>
      <c r="B17" s="17" t="s">
        <v>31</v>
      </c>
      <c r="C17" s="17" t="s">
        <v>22</v>
      </c>
      <c r="D17" s="17" t="s">
        <v>50</v>
      </c>
      <c r="E17" s="18" t="s">
        <v>51</v>
      </c>
      <c r="F17" s="19">
        <v>96.96</v>
      </c>
      <c r="G17" s="19">
        <f t="shared" si="0"/>
        <v>19.392</v>
      </c>
      <c r="H17" s="19">
        <v>94.6</v>
      </c>
      <c r="I17" s="19">
        <v>99</v>
      </c>
      <c r="J17" s="19">
        <f t="shared" si="1"/>
        <v>96.8</v>
      </c>
      <c r="K17" s="19">
        <f t="shared" si="2"/>
        <v>38.72</v>
      </c>
      <c r="L17" s="19">
        <v>84.3</v>
      </c>
      <c r="M17" s="19">
        <f t="shared" si="3"/>
        <v>33.72</v>
      </c>
      <c r="N17" s="19">
        <f t="shared" si="4"/>
        <v>91.832</v>
      </c>
    </row>
    <row r="18" ht="48" customHeight="1" spans="1:14">
      <c r="A18" s="16">
        <v>14</v>
      </c>
      <c r="B18" s="17" t="s">
        <v>52</v>
      </c>
      <c r="C18" s="17" t="s">
        <v>53</v>
      </c>
      <c r="D18" s="17" t="s">
        <v>54</v>
      </c>
      <c r="E18" s="18" t="s">
        <v>55</v>
      </c>
      <c r="F18" s="19">
        <v>95.33</v>
      </c>
      <c r="G18" s="19">
        <f t="shared" si="0"/>
        <v>19.066</v>
      </c>
      <c r="H18" s="19">
        <v>94.53</v>
      </c>
      <c r="I18" s="19">
        <v>98.53</v>
      </c>
      <c r="J18" s="19">
        <f t="shared" si="1"/>
        <v>96.53</v>
      </c>
      <c r="K18" s="19">
        <f t="shared" si="2"/>
        <v>38.612</v>
      </c>
      <c r="L18" s="19">
        <v>85.33</v>
      </c>
      <c r="M18" s="19">
        <f t="shared" si="3"/>
        <v>34.132</v>
      </c>
      <c r="N18" s="19">
        <f t="shared" si="4"/>
        <v>91.81</v>
      </c>
    </row>
    <row r="19" ht="54" customHeight="1" spans="1:14">
      <c r="A19" s="16">
        <v>15</v>
      </c>
      <c r="B19" s="17" t="s">
        <v>56</v>
      </c>
      <c r="C19" s="17" t="s">
        <v>53</v>
      </c>
      <c r="D19" s="17" t="s">
        <v>57</v>
      </c>
      <c r="E19" s="18" t="s">
        <v>58</v>
      </c>
      <c r="F19" s="19">
        <v>94.88</v>
      </c>
      <c r="G19" s="19">
        <f t="shared" si="0"/>
        <v>18.976</v>
      </c>
      <c r="H19" s="19">
        <v>93.6</v>
      </c>
      <c r="I19" s="19">
        <v>97.87</v>
      </c>
      <c r="J19" s="19">
        <f t="shared" si="1"/>
        <v>95.735</v>
      </c>
      <c r="K19" s="19">
        <f t="shared" si="2"/>
        <v>38.294</v>
      </c>
      <c r="L19" s="19">
        <v>85.36</v>
      </c>
      <c r="M19" s="19">
        <f t="shared" si="3"/>
        <v>34.144</v>
      </c>
      <c r="N19" s="19">
        <f t="shared" si="4"/>
        <v>91.414</v>
      </c>
    </row>
    <row r="20" ht="49" customHeight="1" spans="1:14">
      <c r="A20" s="16">
        <v>16</v>
      </c>
      <c r="B20" s="17" t="s">
        <v>56</v>
      </c>
      <c r="C20" s="17" t="s">
        <v>22</v>
      </c>
      <c r="D20" s="17" t="s">
        <v>59</v>
      </c>
      <c r="E20" s="20" t="s">
        <v>60</v>
      </c>
      <c r="F20" s="19">
        <v>97.92</v>
      </c>
      <c r="G20" s="19">
        <f t="shared" si="0"/>
        <v>19.584</v>
      </c>
      <c r="H20" s="19">
        <v>99.2</v>
      </c>
      <c r="I20" s="19">
        <v>99.77</v>
      </c>
      <c r="J20" s="19">
        <f t="shared" si="1"/>
        <v>99.485</v>
      </c>
      <c r="K20" s="19">
        <f t="shared" si="2"/>
        <v>39.794</v>
      </c>
      <c r="L20" s="19">
        <v>79.11</v>
      </c>
      <c r="M20" s="19">
        <f t="shared" si="3"/>
        <v>31.644</v>
      </c>
      <c r="N20" s="19">
        <f t="shared" si="4"/>
        <v>91.022</v>
      </c>
    </row>
    <row r="21" ht="54" customHeight="1" spans="1:14">
      <c r="A21" s="16">
        <v>17</v>
      </c>
      <c r="B21" s="17" t="s">
        <v>21</v>
      </c>
      <c r="C21" s="21" t="s">
        <v>40</v>
      </c>
      <c r="D21" s="17" t="s">
        <v>61</v>
      </c>
      <c r="E21" s="18" t="s">
        <v>62</v>
      </c>
      <c r="F21" s="19">
        <v>98.58</v>
      </c>
      <c r="G21" s="19">
        <f t="shared" si="0"/>
        <v>19.716</v>
      </c>
      <c r="H21" s="19">
        <v>98.9</v>
      </c>
      <c r="I21" s="19">
        <v>92.4</v>
      </c>
      <c r="J21" s="19">
        <f t="shared" si="1"/>
        <v>95.65</v>
      </c>
      <c r="K21" s="19">
        <f t="shared" si="2"/>
        <v>38.26</v>
      </c>
      <c r="L21" s="19">
        <v>82.14</v>
      </c>
      <c r="M21" s="19">
        <f t="shared" si="3"/>
        <v>32.856</v>
      </c>
      <c r="N21" s="19">
        <f t="shared" si="4"/>
        <v>90.832</v>
      </c>
    </row>
    <row r="22" ht="67" customHeight="1" spans="1:14">
      <c r="A22" s="16">
        <v>18</v>
      </c>
      <c r="B22" s="17" t="s">
        <v>31</v>
      </c>
      <c r="C22" s="17" t="s">
        <v>63</v>
      </c>
      <c r="D22" s="17" t="s">
        <v>64</v>
      </c>
      <c r="E22" s="20" t="s">
        <v>65</v>
      </c>
      <c r="F22" s="19">
        <v>97.83</v>
      </c>
      <c r="G22" s="19">
        <f t="shared" si="0"/>
        <v>19.566</v>
      </c>
      <c r="H22" s="19">
        <v>98.8</v>
      </c>
      <c r="I22" s="19">
        <v>98.87</v>
      </c>
      <c r="J22" s="19">
        <f t="shared" si="1"/>
        <v>98.835</v>
      </c>
      <c r="K22" s="19">
        <f t="shared" si="2"/>
        <v>39.534</v>
      </c>
      <c r="L22" s="19">
        <v>78.16</v>
      </c>
      <c r="M22" s="19">
        <f t="shared" si="3"/>
        <v>31.264</v>
      </c>
      <c r="N22" s="19">
        <f t="shared" si="4"/>
        <v>90.364</v>
      </c>
    </row>
    <row r="23" ht="48" customHeight="1" spans="1:14">
      <c r="A23" s="16">
        <v>19</v>
      </c>
      <c r="B23" s="17" t="s">
        <v>66</v>
      </c>
      <c r="C23" s="21" t="s">
        <v>40</v>
      </c>
      <c r="D23" s="17" t="s">
        <v>67</v>
      </c>
      <c r="E23" s="18" t="s">
        <v>68</v>
      </c>
      <c r="F23" s="19">
        <v>95.83</v>
      </c>
      <c r="G23" s="19">
        <f t="shared" si="0"/>
        <v>19.166</v>
      </c>
      <c r="H23" s="19">
        <v>93.8</v>
      </c>
      <c r="I23" s="19">
        <v>92.67</v>
      </c>
      <c r="J23" s="19">
        <f t="shared" si="1"/>
        <v>93.235</v>
      </c>
      <c r="K23" s="19">
        <f t="shared" si="2"/>
        <v>37.294</v>
      </c>
      <c r="L23" s="19">
        <v>83.63</v>
      </c>
      <c r="M23" s="19">
        <f t="shared" si="3"/>
        <v>33.452</v>
      </c>
      <c r="N23" s="19">
        <f t="shared" si="4"/>
        <v>89.912</v>
      </c>
    </row>
    <row r="24" ht="54" customHeight="1" spans="1:14">
      <c r="A24" s="16">
        <v>20</v>
      </c>
      <c r="B24" s="17" t="s">
        <v>66</v>
      </c>
      <c r="C24" s="21" t="s">
        <v>40</v>
      </c>
      <c r="D24" s="17" t="s">
        <v>69</v>
      </c>
      <c r="E24" s="18" t="s">
        <v>70</v>
      </c>
      <c r="F24" s="19">
        <v>95.17</v>
      </c>
      <c r="G24" s="19">
        <f t="shared" si="0"/>
        <v>19.034</v>
      </c>
      <c r="H24" s="19">
        <v>97.9</v>
      </c>
      <c r="I24" s="19">
        <v>91.47</v>
      </c>
      <c r="J24" s="19">
        <f t="shared" si="1"/>
        <v>94.685</v>
      </c>
      <c r="K24" s="19">
        <f t="shared" si="2"/>
        <v>37.874</v>
      </c>
      <c r="L24" s="19">
        <v>81.55</v>
      </c>
      <c r="M24" s="19">
        <f t="shared" si="3"/>
        <v>32.62</v>
      </c>
      <c r="N24" s="19">
        <f t="shared" si="4"/>
        <v>89.528</v>
      </c>
    </row>
    <row r="25" ht="49" customHeight="1" spans="1:14">
      <c r="A25" s="16">
        <v>21</v>
      </c>
      <c r="B25" s="17" t="s">
        <v>25</v>
      </c>
      <c r="C25" s="17" t="s">
        <v>63</v>
      </c>
      <c r="D25" s="17" t="s">
        <v>71</v>
      </c>
      <c r="E25" s="18" t="s">
        <v>72</v>
      </c>
      <c r="F25" s="19">
        <v>97.67</v>
      </c>
      <c r="G25" s="19">
        <f t="shared" si="0"/>
        <v>19.534</v>
      </c>
      <c r="H25" s="19">
        <v>98.4</v>
      </c>
      <c r="I25" s="19">
        <v>96.83</v>
      </c>
      <c r="J25" s="19">
        <f t="shared" si="1"/>
        <v>97.615</v>
      </c>
      <c r="K25" s="19">
        <f t="shared" si="2"/>
        <v>39.046</v>
      </c>
      <c r="L25" s="19">
        <v>76.93</v>
      </c>
      <c r="M25" s="19">
        <f t="shared" si="3"/>
        <v>30.772</v>
      </c>
      <c r="N25" s="19">
        <f t="shared" si="4"/>
        <v>89.352</v>
      </c>
    </row>
    <row r="26" ht="49" customHeight="1" spans="1:14">
      <c r="A26" s="16">
        <v>22</v>
      </c>
      <c r="B26" s="17" t="s">
        <v>43</v>
      </c>
      <c r="C26" s="17" t="s">
        <v>63</v>
      </c>
      <c r="D26" s="17" t="s">
        <v>73</v>
      </c>
      <c r="E26" s="18" t="s">
        <v>74</v>
      </c>
      <c r="F26" s="19">
        <v>95.67</v>
      </c>
      <c r="G26" s="19">
        <f t="shared" si="0"/>
        <v>19.134</v>
      </c>
      <c r="H26" s="19">
        <v>97.6</v>
      </c>
      <c r="I26" s="19">
        <v>99.43</v>
      </c>
      <c r="J26" s="19">
        <f t="shared" si="1"/>
        <v>98.515</v>
      </c>
      <c r="K26" s="19">
        <f t="shared" si="2"/>
        <v>39.406</v>
      </c>
      <c r="L26" s="19">
        <v>76.29</v>
      </c>
      <c r="M26" s="19">
        <f t="shared" si="3"/>
        <v>30.516</v>
      </c>
      <c r="N26" s="19">
        <f t="shared" si="4"/>
        <v>89.056</v>
      </c>
    </row>
    <row r="27" ht="42" customHeight="1" spans="1:14">
      <c r="A27" s="16">
        <v>23</v>
      </c>
      <c r="B27" s="17" t="s">
        <v>66</v>
      </c>
      <c r="C27" s="21" t="s">
        <v>40</v>
      </c>
      <c r="D27" s="17" t="s">
        <v>75</v>
      </c>
      <c r="E27" s="18" t="s">
        <v>76</v>
      </c>
      <c r="F27" s="19">
        <v>94.5</v>
      </c>
      <c r="G27" s="19">
        <f t="shared" si="0"/>
        <v>18.9</v>
      </c>
      <c r="H27" s="19">
        <v>96.6</v>
      </c>
      <c r="I27" s="19">
        <v>84.77</v>
      </c>
      <c r="J27" s="19">
        <f t="shared" si="1"/>
        <v>90.685</v>
      </c>
      <c r="K27" s="19">
        <f t="shared" si="2"/>
        <v>36.274</v>
      </c>
      <c r="L27" s="19">
        <v>83.71</v>
      </c>
      <c r="M27" s="19">
        <f t="shared" si="3"/>
        <v>33.484</v>
      </c>
      <c r="N27" s="19">
        <f t="shared" si="4"/>
        <v>88.658</v>
      </c>
    </row>
    <row r="28" ht="49" customHeight="1" spans="1:14">
      <c r="A28" s="16">
        <v>24</v>
      </c>
      <c r="B28" s="17" t="s">
        <v>66</v>
      </c>
      <c r="C28" s="21" t="s">
        <v>40</v>
      </c>
      <c r="D28" s="17" t="s">
        <v>77</v>
      </c>
      <c r="E28" s="18" t="s">
        <v>78</v>
      </c>
      <c r="F28" s="19">
        <v>94.92</v>
      </c>
      <c r="G28" s="19">
        <f t="shared" si="0"/>
        <v>18.984</v>
      </c>
      <c r="H28" s="19">
        <v>72.6</v>
      </c>
      <c r="I28" s="19">
        <v>97.13</v>
      </c>
      <c r="J28" s="19">
        <f t="shared" si="1"/>
        <v>84.865</v>
      </c>
      <c r="K28" s="19">
        <f t="shared" si="2"/>
        <v>33.946</v>
      </c>
      <c r="L28" s="19">
        <v>81.37</v>
      </c>
      <c r="M28" s="19">
        <f t="shared" si="3"/>
        <v>32.548</v>
      </c>
      <c r="N28" s="19">
        <f t="shared" si="4"/>
        <v>85.478</v>
      </c>
    </row>
    <row r="29" ht="61" customHeight="1" spans="1:14">
      <c r="A29" s="16">
        <v>25</v>
      </c>
      <c r="B29" s="17" t="s">
        <v>66</v>
      </c>
      <c r="C29" s="21" t="s">
        <v>40</v>
      </c>
      <c r="D29" s="17" t="s">
        <v>79</v>
      </c>
      <c r="E29" s="18" t="s">
        <v>80</v>
      </c>
      <c r="F29" s="19">
        <v>96.25</v>
      </c>
      <c r="G29" s="19">
        <f t="shared" si="0"/>
        <v>19.25</v>
      </c>
      <c r="H29" s="19">
        <v>64.8</v>
      </c>
      <c r="I29" s="19">
        <v>90</v>
      </c>
      <c r="J29" s="19">
        <f t="shared" si="1"/>
        <v>77.4</v>
      </c>
      <c r="K29" s="19">
        <f t="shared" si="2"/>
        <v>30.96</v>
      </c>
      <c r="L29" s="19">
        <v>82.86</v>
      </c>
      <c r="M29" s="19">
        <f t="shared" si="3"/>
        <v>33.144</v>
      </c>
      <c r="N29" s="19">
        <f t="shared" si="4"/>
        <v>83.354</v>
      </c>
    </row>
    <row r="30" ht="77" customHeight="1" spans="1:14">
      <c r="A30" s="16">
        <v>26</v>
      </c>
      <c r="B30" s="17" t="s">
        <v>17</v>
      </c>
      <c r="C30" s="17" t="s">
        <v>81</v>
      </c>
      <c r="D30" s="17" t="s">
        <v>82</v>
      </c>
      <c r="E30" s="18" t="s">
        <v>83</v>
      </c>
      <c r="F30" s="19">
        <v>97.04</v>
      </c>
      <c r="G30" s="19">
        <f t="shared" si="0"/>
        <v>19.408</v>
      </c>
      <c r="H30" s="19">
        <v>97.27</v>
      </c>
      <c r="I30" s="19">
        <v>95</v>
      </c>
      <c r="J30" s="19">
        <f t="shared" si="1"/>
        <v>96.135</v>
      </c>
      <c r="K30" s="19">
        <f t="shared" si="2"/>
        <v>38.454</v>
      </c>
      <c r="L30" s="19">
        <v>62.87</v>
      </c>
      <c r="M30" s="19">
        <f t="shared" si="3"/>
        <v>25.148</v>
      </c>
      <c r="N30" s="19">
        <f t="shared" si="4"/>
        <v>83.01</v>
      </c>
    </row>
    <row r="31" ht="73" customHeight="1" spans="1:14">
      <c r="A31" s="16">
        <v>27</v>
      </c>
      <c r="B31" s="17" t="s">
        <v>52</v>
      </c>
      <c r="C31" s="17" t="s">
        <v>81</v>
      </c>
      <c r="D31" s="17" t="s">
        <v>84</v>
      </c>
      <c r="E31" s="18" t="s">
        <v>85</v>
      </c>
      <c r="F31" s="19">
        <v>96</v>
      </c>
      <c r="G31" s="19">
        <f t="shared" si="0"/>
        <v>19.2</v>
      </c>
      <c r="H31" s="19">
        <v>97</v>
      </c>
      <c r="I31" s="19">
        <v>97</v>
      </c>
      <c r="J31" s="19">
        <f t="shared" si="1"/>
        <v>97</v>
      </c>
      <c r="K31" s="19">
        <f t="shared" si="2"/>
        <v>38.8</v>
      </c>
      <c r="L31" s="19">
        <v>62</v>
      </c>
      <c r="M31" s="19">
        <f t="shared" si="3"/>
        <v>24.8</v>
      </c>
      <c r="N31" s="19">
        <f t="shared" si="4"/>
        <v>82.8</v>
      </c>
    </row>
    <row r="32" ht="77" customHeight="1" spans="1:14">
      <c r="A32" s="16">
        <v>28</v>
      </c>
      <c r="B32" s="17" t="s">
        <v>28</v>
      </c>
      <c r="C32" s="17" t="s">
        <v>81</v>
      </c>
      <c r="D32" s="17" t="s">
        <v>86</v>
      </c>
      <c r="E32" s="18" t="s">
        <v>87</v>
      </c>
      <c r="F32" s="19">
        <v>97.25</v>
      </c>
      <c r="G32" s="19">
        <f t="shared" si="0"/>
        <v>19.45</v>
      </c>
      <c r="H32" s="19">
        <v>92.13</v>
      </c>
      <c r="I32" s="19">
        <v>98.5</v>
      </c>
      <c r="J32" s="19">
        <f t="shared" si="1"/>
        <v>95.315</v>
      </c>
      <c r="K32" s="19">
        <f t="shared" si="2"/>
        <v>38.126</v>
      </c>
      <c r="L32" s="19">
        <v>62.28</v>
      </c>
      <c r="M32" s="19">
        <f t="shared" si="3"/>
        <v>24.912</v>
      </c>
      <c r="N32" s="19">
        <f t="shared" si="4"/>
        <v>82.488</v>
      </c>
    </row>
    <row r="33" ht="77" customHeight="1" spans="1:14">
      <c r="A33" s="16">
        <v>29</v>
      </c>
      <c r="B33" s="17" t="s">
        <v>31</v>
      </c>
      <c r="C33" s="17" t="s">
        <v>81</v>
      </c>
      <c r="D33" s="17" t="s">
        <v>88</v>
      </c>
      <c r="E33" s="18" t="s">
        <v>89</v>
      </c>
      <c r="F33" s="19">
        <v>97.63</v>
      </c>
      <c r="G33" s="19">
        <f t="shared" si="0"/>
        <v>19.526</v>
      </c>
      <c r="H33" s="19">
        <v>97.7</v>
      </c>
      <c r="I33" s="19">
        <v>96.27</v>
      </c>
      <c r="J33" s="19">
        <f t="shared" si="1"/>
        <v>96.985</v>
      </c>
      <c r="K33" s="19">
        <f t="shared" si="2"/>
        <v>38.794</v>
      </c>
      <c r="L33" s="19">
        <v>60.3</v>
      </c>
      <c r="M33" s="19">
        <f t="shared" si="3"/>
        <v>24.12</v>
      </c>
      <c r="N33" s="19">
        <f t="shared" si="4"/>
        <v>82.44</v>
      </c>
    </row>
    <row r="34" ht="75" customHeight="1" spans="1:14">
      <c r="A34" s="16">
        <v>30</v>
      </c>
      <c r="B34" s="17" t="s">
        <v>28</v>
      </c>
      <c r="C34" s="17" t="s">
        <v>81</v>
      </c>
      <c r="D34" s="17" t="s">
        <v>90</v>
      </c>
      <c r="E34" s="18" t="s">
        <v>91</v>
      </c>
      <c r="F34" s="19">
        <v>97.02</v>
      </c>
      <c r="G34" s="19">
        <f t="shared" si="0"/>
        <v>19.404</v>
      </c>
      <c r="H34" s="19">
        <v>96.43</v>
      </c>
      <c r="I34" s="19">
        <v>93.17</v>
      </c>
      <c r="J34" s="19">
        <f t="shared" si="1"/>
        <v>94.8</v>
      </c>
      <c r="K34" s="19">
        <f t="shared" si="2"/>
        <v>37.92</v>
      </c>
      <c r="L34" s="19">
        <v>60.54</v>
      </c>
      <c r="M34" s="19">
        <f t="shared" si="3"/>
        <v>24.216</v>
      </c>
      <c r="N34" s="19">
        <f t="shared" si="4"/>
        <v>81.54</v>
      </c>
    </row>
    <row r="35" ht="61" customHeight="1" spans="1:14">
      <c r="A35" s="16">
        <v>31</v>
      </c>
      <c r="B35" s="17" t="s">
        <v>56</v>
      </c>
      <c r="C35" s="17" t="s">
        <v>53</v>
      </c>
      <c r="D35" s="17" t="s">
        <v>92</v>
      </c>
      <c r="E35" s="18" t="s">
        <v>93</v>
      </c>
      <c r="F35" s="19">
        <v>92</v>
      </c>
      <c r="G35" s="19">
        <f t="shared" si="0"/>
        <v>18.4</v>
      </c>
      <c r="H35" s="19">
        <v>93.3</v>
      </c>
      <c r="I35" s="19">
        <v>50.07</v>
      </c>
      <c r="J35" s="19">
        <f t="shared" si="1"/>
        <v>71.685</v>
      </c>
      <c r="K35" s="19">
        <f t="shared" si="2"/>
        <v>28.674</v>
      </c>
      <c r="L35" s="19">
        <v>85.22</v>
      </c>
      <c r="M35" s="19">
        <f t="shared" si="3"/>
        <v>34.088</v>
      </c>
      <c r="N35" s="19">
        <f t="shared" si="4"/>
        <v>81.162</v>
      </c>
    </row>
    <row r="36" ht="75" customHeight="1" spans="1:14">
      <c r="A36" s="16">
        <v>32</v>
      </c>
      <c r="B36" s="17" t="s">
        <v>31</v>
      </c>
      <c r="C36" s="17" t="s">
        <v>81</v>
      </c>
      <c r="D36" s="17" t="s">
        <v>94</v>
      </c>
      <c r="E36" s="18" t="s">
        <v>95</v>
      </c>
      <c r="F36" s="19">
        <v>98.21</v>
      </c>
      <c r="G36" s="19">
        <f t="shared" si="0"/>
        <v>19.642</v>
      </c>
      <c r="H36" s="19">
        <v>95.76</v>
      </c>
      <c r="I36" s="19">
        <v>86.6</v>
      </c>
      <c r="J36" s="19">
        <f t="shared" si="1"/>
        <v>91.18</v>
      </c>
      <c r="K36" s="19">
        <f t="shared" si="2"/>
        <v>36.472</v>
      </c>
      <c r="L36" s="19">
        <v>61.01</v>
      </c>
      <c r="M36" s="19">
        <f t="shared" si="3"/>
        <v>24.404</v>
      </c>
      <c r="N36" s="19">
        <f t="shared" si="4"/>
        <v>80.518</v>
      </c>
    </row>
    <row r="37" ht="47" customHeight="1" spans="1:14">
      <c r="A37" s="16">
        <v>33</v>
      </c>
      <c r="B37" s="17" t="s">
        <v>31</v>
      </c>
      <c r="C37" s="17" t="s">
        <v>96</v>
      </c>
      <c r="D37" s="17" t="s">
        <v>97</v>
      </c>
      <c r="E37" s="18" t="s">
        <v>98</v>
      </c>
      <c r="F37" s="19">
        <v>90.5</v>
      </c>
      <c r="G37" s="19">
        <f t="shared" si="0"/>
        <v>18.1</v>
      </c>
      <c r="H37" s="19">
        <v>92.66</v>
      </c>
      <c r="I37" s="19">
        <v>40.87</v>
      </c>
      <c r="J37" s="19">
        <f t="shared" si="1"/>
        <v>66.765</v>
      </c>
      <c r="K37" s="19">
        <f t="shared" si="2"/>
        <v>26.706</v>
      </c>
      <c r="L37" s="19">
        <v>78.31</v>
      </c>
      <c r="M37" s="19">
        <f t="shared" si="3"/>
        <v>31.324</v>
      </c>
      <c r="N37" s="19">
        <f t="shared" si="4"/>
        <v>76.13</v>
      </c>
    </row>
    <row r="38" ht="54" customHeight="1" spans="1:14">
      <c r="A38" s="16">
        <v>34</v>
      </c>
      <c r="B38" s="17" t="s">
        <v>17</v>
      </c>
      <c r="C38" s="17" t="s">
        <v>99</v>
      </c>
      <c r="D38" s="22" t="s">
        <v>100</v>
      </c>
      <c r="E38" s="18" t="s">
        <v>101</v>
      </c>
      <c r="F38" s="19">
        <v>94.21</v>
      </c>
      <c r="G38" s="19">
        <f t="shared" si="0"/>
        <v>18.842</v>
      </c>
      <c r="H38" s="19">
        <v>60.9</v>
      </c>
      <c r="I38" s="19">
        <v>48.33</v>
      </c>
      <c r="J38" s="19">
        <f t="shared" si="1"/>
        <v>54.615</v>
      </c>
      <c r="K38" s="19">
        <f t="shared" si="2"/>
        <v>21.846</v>
      </c>
      <c r="L38" s="19">
        <v>84.79</v>
      </c>
      <c r="M38" s="19">
        <f t="shared" si="3"/>
        <v>33.916</v>
      </c>
      <c r="N38" s="19">
        <f t="shared" si="4"/>
        <v>74.604</v>
      </c>
    </row>
    <row r="39" ht="79" customHeight="1" spans="1:14">
      <c r="A39" s="16">
        <v>35</v>
      </c>
      <c r="B39" s="17" t="s">
        <v>52</v>
      </c>
      <c r="C39" s="17" t="s">
        <v>81</v>
      </c>
      <c r="D39" s="17" t="s">
        <v>102</v>
      </c>
      <c r="E39" s="18" t="s">
        <v>103</v>
      </c>
      <c r="F39" s="19">
        <v>96.75</v>
      </c>
      <c r="G39" s="19">
        <f t="shared" si="0"/>
        <v>19.35</v>
      </c>
      <c r="H39" s="19">
        <v>91.83</v>
      </c>
      <c r="I39" s="19">
        <v>51.43</v>
      </c>
      <c r="J39" s="19">
        <f t="shared" si="1"/>
        <v>71.63</v>
      </c>
      <c r="K39" s="19">
        <f t="shared" si="2"/>
        <v>28.652</v>
      </c>
      <c r="L39" s="19">
        <v>62.69</v>
      </c>
      <c r="M39" s="19">
        <f t="shared" si="3"/>
        <v>25.076</v>
      </c>
      <c r="N39" s="19">
        <f t="shared" si="4"/>
        <v>73.078</v>
      </c>
    </row>
    <row r="40" ht="79" customHeight="1" spans="1:14">
      <c r="A40" s="16">
        <v>36</v>
      </c>
      <c r="B40" s="17" t="s">
        <v>52</v>
      </c>
      <c r="C40" s="17" t="s">
        <v>81</v>
      </c>
      <c r="D40" s="17" t="s">
        <v>104</v>
      </c>
      <c r="E40" s="18" t="s">
        <v>105</v>
      </c>
      <c r="F40" s="19">
        <v>95.67</v>
      </c>
      <c r="G40" s="19">
        <f t="shared" si="0"/>
        <v>19.134</v>
      </c>
      <c r="H40" s="19">
        <v>91.2</v>
      </c>
      <c r="I40" s="19">
        <v>51.33</v>
      </c>
      <c r="J40" s="19">
        <f t="shared" si="1"/>
        <v>71.265</v>
      </c>
      <c r="K40" s="19">
        <f t="shared" si="2"/>
        <v>28.506</v>
      </c>
      <c r="L40" s="19">
        <v>63.3</v>
      </c>
      <c r="M40" s="19">
        <f t="shared" si="3"/>
        <v>25.32</v>
      </c>
      <c r="N40" s="19">
        <f t="shared" si="4"/>
        <v>72.96</v>
      </c>
    </row>
    <row r="41" ht="76" customHeight="1" spans="1:14">
      <c r="A41" s="16">
        <v>37</v>
      </c>
      <c r="B41" s="13" t="s">
        <v>17</v>
      </c>
      <c r="C41" s="13" t="s">
        <v>96</v>
      </c>
      <c r="D41" s="17" t="s">
        <v>106</v>
      </c>
      <c r="E41" s="23" t="s">
        <v>107</v>
      </c>
      <c r="F41" s="19">
        <v>95.61</v>
      </c>
      <c r="G41" s="19">
        <f t="shared" si="0"/>
        <v>19.122</v>
      </c>
      <c r="H41" s="19">
        <v>96.8</v>
      </c>
      <c r="I41" s="19">
        <v>40.93</v>
      </c>
      <c r="J41" s="19">
        <f t="shared" si="1"/>
        <v>68.865</v>
      </c>
      <c r="K41" s="19">
        <f t="shared" si="2"/>
        <v>27.546</v>
      </c>
      <c r="L41" s="19">
        <v>61.41</v>
      </c>
      <c r="M41" s="19">
        <f t="shared" si="3"/>
        <v>24.564</v>
      </c>
      <c r="N41" s="19">
        <f t="shared" si="4"/>
        <v>71.232</v>
      </c>
    </row>
    <row r="42" ht="75" customHeight="1" spans="1:14">
      <c r="A42" s="16">
        <v>38</v>
      </c>
      <c r="B42" s="17" t="s">
        <v>28</v>
      </c>
      <c r="C42" s="17" t="s">
        <v>81</v>
      </c>
      <c r="D42" s="17" t="s">
        <v>108</v>
      </c>
      <c r="E42" s="18" t="s">
        <v>109</v>
      </c>
      <c r="F42" s="19">
        <v>97.63</v>
      </c>
      <c r="G42" s="19">
        <f t="shared" si="0"/>
        <v>19.526</v>
      </c>
      <c r="H42" s="19">
        <v>74.83</v>
      </c>
      <c r="I42" s="19">
        <v>50.17</v>
      </c>
      <c r="J42" s="19">
        <f t="shared" si="1"/>
        <v>62.5</v>
      </c>
      <c r="K42" s="19">
        <f t="shared" si="2"/>
        <v>25</v>
      </c>
      <c r="L42" s="19">
        <v>60.7</v>
      </c>
      <c r="M42" s="19">
        <f t="shared" si="3"/>
        <v>24.28</v>
      </c>
      <c r="N42" s="19">
        <f t="shared" si="4"/>
        <v>68.806</v>
      </c>
    </row>
  </sheetData>
  <mergeCells count="8">
    <mergeCell ref="A1:B1"/>
    <mergeCell ref="A2:N2"/>
    <mergeCell ref="F3:N3"/>
    <mergeCell ref="A3:A4"/>
    <mergeCell ref="B3:B4"/>
    <mergeCell ref="C3:C4"/>
    <mergeCell ref="D3:D4"/>
    <mergeCell ref="E3:E4"/>
  </mergeCells>
  <printOptions horizontalCentered="1"/>
  <pageMargins left="0.747916666666667" right="0.357638888888889" top="0.802777777777778" bottom="0.629861111111111" header="0.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李优江</cp:lastModifiedBy>
  <dcterms:created xsi:type="dcterms:W3CDTF">2006-09-13T11:21:00Z</dcterms:created>
  <dcterms:modified xsi:type="dcterms:W3CDTF">2021-06-24T03:00:05Z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497603DDD94A45BD9111A2D2D528FAA6</vt:lpwstr>
  </property>
</Properties>
</file>